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62" i="3"/>
  <c r="E27"/>
  <c r="E36"/>
  <c r="E47"/>
  <c r="E46" s="1"/>
  <c r="E45" s="1"/>
  <c r="E76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3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<sst xmlns="http://schemas.openxmlformats.org/spreadsheetml/2006/main" count="217" uniqueCount="104">
  <si>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</si>
  <si>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</si>
  <si>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</si>
  <si>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</si>
  <si>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</si>
  <si>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</si>
  <si>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</si>
  <si>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</si>
  <si>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</si>
  <si>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</si>
  <si>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</si>
  <si>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</si>
  <si>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</si>
  <si>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</si>
  <si>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</si>
  <si>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</si>
  <si>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</si>
  <si>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</si>
  <si>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</si>
  <si>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</si>
  <si>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</si>
  <si>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</si>
  <si>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</si>
  <si>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</si>
  <si>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</si>
  <si>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</si>
  <si>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</si>
  <si>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</si>
  <si>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</si>
  <si>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</si>
  <si>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</si>
  <si>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</si>
  <si>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</si>
  <si>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</si>
  <si>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</si>
  <si>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</si>
  <si>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</si>
  <si>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</si>
  <si>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</si>
  <si>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</si>
  <si>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</si>
  <si>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</si>
  <si>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</si>
  <si>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</si>
  <si>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</si>
  <si>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</si>
  <si>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</si>
  <si>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</si>
  <si>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</si>
  <si>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</si>
  <si>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</si>
  <si>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</si>
  <si>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</si>
  <si>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</si>
  <si>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</si>
  <si>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</si>
  <si>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</si>
  <si>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</si>
  <si>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</si>
  <si>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</si>
  <si>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</si>
  <si>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</si>
  <si>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</si>
  <si>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</si>
  <si>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</si>
  <si>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</si>
  <si>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</si>
  <si>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</si>
  <si>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</si>
  <si>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</si>
  <si>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</si>
  <si>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</si>
  <si>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</si>
  <si>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</si>
  <si>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</si>
  <si>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</si>
  <si>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</si>
  <si>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</si>
  <si>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</si>
  <si>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</si>
  <si>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</si>
  <si>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</si>
  <si>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</si>
  <si>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</si>
  <si>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</si>
  <si>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</si>
  <si>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</si>
  <si>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</si>
  <si>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</si>
  <si>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</si>
  <si>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</si>
  <si>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</si>
  <si>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</si>
  <si>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</si>
  <si>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</si>
  <si>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</si>
  <si>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</si>
  <si>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</si>
  <si>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</si>
  <si>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</si>
  <si>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</si>
  <si>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</si>
  <si>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</si>
  <si>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6 
к решению  Совета сельского поселения  
Кызыльский сельсовет муниципального района
 Альшеевский район Республики Башкортостан 
от 25 декабря 2020 года № 73 
"О бюджете сельского поселения Кызыльский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</si>
</sst>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E5" sqref="E5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103</v>
      </c>
      <c r="B1" s="53"/>
      <c r="C1" s="53"/>
      <c r="D1" s="53"/>
      <c r="E1" s="53"/>
    </row>
    <row r="2" spans="1:6" ht="108.75" customHeight="1">
      <c r="A2" s="54" t="s">
        <v>94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18">
        <f>E6+E22+E29+E36+E49+E73+E78</f>
        <v>3564204.39</v>
      </c>
      <c r="F5" s="15"/>
    </row>
    <row r="6" spans="1:6">
      <c r="A6" s="55" t="s">
        <v>5</v>
      </c>
      <c r="B6" s="57" t="s">
        <v>45</v>
      </c>
      <c r="C6" s="59"/>
      <c r="D6" s="49"/>
      <c r="E6" s="61">
        <f>E9+E12+E18</f>
        <v>1840000</v>
      </c>
    </row>
    <row r="7" spans="1:6" ht="7.5" customHeight="1" thickBot="1">
      <c r="A7" s="56"/>
      <c r="B7" s="58"/>
      <c r="C7" s="60"/>
      <c r="D7" s="50"/>
      <c r="E7" s="62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1840000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1152000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753000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395000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4000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88100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88100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88100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88100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f>82000-900</f>
        <v>81100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E42+E45</f>
        <v>556000</v>
      </c>
    </row>
    <row r="37" spans="1:5" ht="18.75">
      <c r="A37" s="10" t="s">
        <v>19</v>
      </c>
      <c r="B37" s="47" t="s">
        <v>52</v>
      </c>
      <c r="C37" s="49"/>
      <c r="D37" s="49"/>
      <c r="E37" s="51">
        <f>E39</f>
        <v>510000</v>
      </c>
    </row>
    <row r="38" spans="1:5" ht="19.5" thickBot="1">
      <c r="A38" s="7" t="s">
        <v>20</v>
      </c>
      <c r="B38" s="48"/>
      <c r="C38" s="50"/>
      <c r="D38" s="50"/>
      <c r="E38" s="52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8">
        <f>E40</f>
        <v>510000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510000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510000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510000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75.75" thickBot="1">
      <c r="A45" s="43" t="s">
        <v>97</v>
      </c>
      <c r="B45" s="44" t="s">
        <v>98</v>
      </c>
      <c r="C45" s="42"/>
      <c r="D45" s="42"/>
      <c r="E45" s="46">
        <f>E46</f>
        <v>46000</v>
      </c>
    </row>
    <row r="46" spans="1:5" ht="38.25" thickBot="1">
      <c r="A46" s="43" t="s">
        <v>99</v>
      </c>
      <c r="B46" s="44" t="s">
        <v>98</v>
      </c>
      <c r="C46" s="42" t="s">
        <v>100</v>
      </c>
      <c r="D46" s="42"/>
      <c r="E46" s="46">
        <f>E47</f>
        <v>46000</v>
      </c>
    </row>
    <row r="47" spans="1:5" ht="19.5" thickBot="1">
      <c r="A47" s="43" t="s">
        <v>101</v>
      </c>
      <c r="B47" s="44" t="s">
        <v>98</v>
      </c>
      <c r="C47" s="42" t="s">
        <v>102</v>
      </c>
      <c r="D47" s="42"/>
      <c r="E47" s="46">
        <f>E48</f>
        <v>46000</v>
      </c>
    </row>
    <row r="48" spans="1:5" ht="38.25" thickBot="1">
      <c r="A48" s="45" t="s">
        <v>11</v>
      </c>
      <c r="B48" s="44" t="s">
        <v>98</v>
      </c>
      <c r="C48" s="42" t="s">
        <v>102</v>
      </c>
      <c r="D48" s="42">
        <v>200</v>
      </c>
      <c r="E48" s="46">
        <v>46000</v>
      </c>
    </row>
    <row r="49" spans="1:6" ht="23.25" customHeight="1" thickBot="1">
      <c r="A49" s="35" t="s">
        <v>23</v>
      </c>
      <c r="B49" s="30" t="s">
        <v>53</v>
      </c>
      <c r="C49" s="36"/>
      <c r="D49" s="4"/>
      <c r="E49" s="63">
        <f>E51</f>
        <v>1080104.3900000001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19"/>
    </row>
    <row r="51" spans="1:6" ht="57" thickBot="1">
      <c r="A51" s="7" t="s">
        <v>92</v>
      </c>
      <c r="B51" s="13" t="s">
        <v>53</v>
      </c>
      <c r="C51" s="2" t="s">
        <v>39</v>
      </c>
      <c r="D51" s="2"/>
      <c r="E51" s="19">
        <f>E52+E55+E59</f>
        <v>1080104.3900000001</v>
      </c>
    </row>
    <row r="52" spans="1:6" ht="19.5" thickBot="1">
      <c r="A52" s="7" t="s">
        <v>90</v>
      </c>
      <c r="B52" s="13" t="s">
        <v>87</v>
      </c>
      <c r="C52" s="2" t="s">
        <v>88</v>
      </c>
      <c r="D52" s="2"/>
      <c r="E52" s="38">
        <f>E53</f>
        <v>102600</v>
      </c>
    </row>
    <row r="53" spans="1:6" ht="63" customHeight="1" thickBot="1">
      <c r="A53" s="7" t="s">
        <v>91</v>
      </c>
      <c r="B53" s="13" t="s">
        <v>87</v>
      </c>
      <c r="C53" s="2" t="s">
        <v>89</v>
      </c>
      <c r="D53" s="2"/>
      <c r="E53" s="38">
        <f>E54</f>
        <v>102600</v>
      </c>
    </row>
    <row r="54" spans="1:6" ht="37.5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38">
        <v>102600</v>
      </c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38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38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38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38"/>
    </row>
    <row r="59" spans="1:6" ht="19.5" thickBot="1">
      <c r="A59" s="7" t="s">
        <v>27</v>
      </c>
      <c r="B59" s="13" t="s">
        <v>55</v>
      </c>
      <c r="C59" s="2"/>
      <c r="D59" s="2"/>
      <c r="E59" s="19">
        <f>E60</f>
        <v>977504.39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19">
        <f>E61+E66+E70</f>
        <v>977504.39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19">
        <f>E62+E65</f>
        <v>477504.39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19">
        <f>50000+427504.39</f>
        <v>477504.39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2021-04-29T02:46:36Z</dcterms:modified>
</cp:coreProperties>
</file>